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13_ncr:1_{BF7A62C2-E68D-4880-9258-9AE96EF3925B}" xr6:coauthVersionLast="47" xr6:coauthVersionMax="47" xr10:uidLastSave="{00000000-0000-0000-0000-000000000000}"/>
  <bookViews>
    <workbookView xWindow="1425" yWindow="540" windowWidth="21330" windowHeight="14100" xr2:uid="{0AC3E745-9179-434B-8773-38C218BA1590}"/>
  </bookViews>
  <sheets>
    <sheet name="Аркуш1" sheetId="1" r:id="rId1"/>
  </sheets>
  <definedNames>
    <definedName name="_xlchart.v1.0" hidden="1">Аркуш1!$B$8:$B$11</definedName>
    <definedName name="_xlchart.v1.1" hidden="1">Аркуш1!$F$8:$F$11</definedName>
    <definedName name="_xlchart.v1.2" hidden="1">Аркуш1!$G$8:$G$11</definedName>
    <definedName name="_xlchart.v1.3" hidden="1">Аркуш1!$B$8:$B$11</definedName>
    <definedName name="_xlchart.v1.4" hidden="1">Аркуш1!$F$8:$F$11</definedName>
    <definedName name="_xlchart.v1.5" hidden="1">Аркуш1!$C$8:$C$11</definedName>
    <definedName name="_xlchart.v1.6" hidden="1">Аркуш1!$G$8:$G$11</definedName>
    <definedName name="_xlchart.v1.7" hidden="1">Аркуш1!$B$8:$B$11</definedName>
    <definedName name="_xlchart.v1.8" hidden="1">Аркуш1!$C$8:$C$11</definedName>
    <definedName name="_xlchart.v1.9" hidden="1">Аркуш1!$D$8:$D$11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E12" i="1"/>
  <c r="D12" i="1"/>
  <c r="C12" i="1"/>
  <c r="I9" i="1"/>
  <c r="I12" i="1" s="1"/>
  <c r="I10" i="1"/>
  <c r="I11" i="1"/>
  <c r="I8" i="1"/>
  <c r="G9" i="1"/>
  <c r="G10" i="1"/>
  <c r="G11" i="1"/>
  <c r="G8" i="1"/>
  <c r="G12" i="1" s="1"/>
  <c r="F9" i="1"/>
  <c r="F10" i="1"/>
  <c r="F11" i="1"/>
  <c r="F8" i="1"/>
  <c r="F12" i="1" s="1"/>
</calcChain>
</file>

<file path=xl/sharedStrings.xml><?xml version="1.0" encoding="utf-8"?>
<sst xmlns="http://schemas.openxmlformats.org/spreadsheetml/2006/main" count="15" uniqueCount="15">
  <si>
    <t>Виконання плану продажу продуктів</t>
  </si>
  <si>
    <t>Хліб</t>
  </si>
  <si>
    <t>Булочки</t>
  </si>
  <si>
    <t>Печиво</t>
  </si>
  <si>
    <t>Крупи</t>
  </si>
  <si>
    <t>Всього</t>
  </si>
  <si>
    <t>Вид продукції</t>
  </si>
  <si>
    <t>План реалізації, ц</t>
  </si>
  <si>
    <t>у натурі</t>
  </si>
  <si>
    <t>у заліковій вазі</t>
  </si>
  <si>
    <t>Фактично реалізовано, ц</t>
  </si>
  <si>
    <t>Ціна 1 ц реалізованої продукції, грн</t>
  </si>
  <si>
    <t>У % до фактичної реалізації в натурі</t>
  </si>
  <si>
    <t>Рівень виконання плану в заліковій масі, %</t>
  </si>
  <si>
    <t>Поступило від реалізації продукції, тис.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</si>
</sst>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uk-UA">
                <a:solidFill>
                  <a:schemeClr val="dk1"/>
                </a:solidFill>
                <a:latin typeface="+mn-lt"/>
                <a:ea typeface="+mn-ea"/>
                <a:cs typeface="+mn-cs"/>
              </a:rPr>
              <a:t>%</a:t>
            </a:r>
            <a:r>
              <a:rPr lang="uk-UA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до норми продажу</a:t>
            </a:r>
          </a:p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Аркуш1!$B$8:$B$11</c:f>
              <c:strCache>
                <c:ptCount val="4"/>
                <c:pt idx="0">
                  <c:v>Хліб</c:v>
                </c:pt>
                <c:pt idx="1">
                  <c:v>Булочки</c:v>
                </c:pt>
                <c:pt idx="2">
                  <c:v>Печиво</c:v>
                </c:pt>
                <c:pt idx="3">
                  <c:v>Крупи</c:v>
                </c:pt>
              </c:strCache>
            </c:strRef>
          </c:cat>
          <c:val>
            <c:numRef>
              <c:f>Аркуш1!$F$8:$F$11</c:f>
              <c:numCache>
                <c:formatCode>General</c:formatCode>
                <c:ptCount val="4"/>
                <c:pt idx="0">
                  <c:v>106.66666666666667</c:v>
                </c:pt>
                <c:pt idx="1">
                  <c:v>114.28571428571428</c:v>
                </c:pt>
                <c:pt idx="2">
                  <c:v>106.66666666666667</c:v>
                </c:pt>
                <c:pt idx="3">
                  <c:v>110.00000000000001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921-AFF5-060EAF2F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uk-UA">
                <a:solidFill>
                  <a:schemeClr val="dk1"/>
                </a:solidFill>
                <a:latin typeface="+mn-lt"/>
                <a:ea typeface="+mn-ea"/>
                <a:cs typeface="+mn-cs"/>
              </a:rPr>
              <a:t>реалізовано</a:t>
            </a:r>
            <a:r>
              <a:rPr lang="uk-UA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в порівнянні з планом</a:t>
            </a:r>
            <a:endParaRPr lang="uk-UA" baseline="0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Аркуш1!$B$8:$B$11</c:f>
              <c:strCache>
                <c:ptCount val="4"/>
                <c:pt idx="0">
                  <c:v>Хліб</c:v>
                </c:pt>
                <c:pt idx="1">
                  <c:v>Булочки</c:v>
                </c:pt>
                <c:pt idx="2">
                  <c:v>Печиво</c:v>
                </c:pt>
                <c:pt idx="3">
                  <c:v>Крупи</c:v>
                </c:pt>
              </c:strCache>
            </c:strRef>
          </c:cat>
          <c:val>
            <c:numRef>
              <c:f>Аркуш1!$C$8:$C$11</c:f>
              <c:numCache>
                <c:formatCode>General</c:formatCode>
                <c:ptCount val="4"/>
                <c:pt idx="0">
                  <c:v>34500</c:v>
                </c:pt>
                <c:pt idx="1">
                  <c:v>2100</c:v>
                </c:pt>
                <c:pt idx="2">
                  <c:v>3000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7-40B2-8FFE-7D21FC85B4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Аркуш1!$B$8:$B$11</c:f>
              <c:strCache>
                <c:ptCount val="4"/>
                <c:pt idx="0">
                  <c:v>Хліб</c:v>
                </c:pt>
                <c:pt idx="1">
                  <c:v>Булочки</c:v>
                </c:pt>
                <c:pt idx="2">
                  <c:v>Печиво</c:v>
                </c:pt>
                <c:pt idx="3">
                  <c:v>Крупи</c:v>
                </c:pt>
              </c:strCache>
            </c:strRef>
          </c:cat>
          <c:val>
            <c:numRef>
              <c:f>Аркуш1!$D$8:$D$11</c:f>
              <c:numCache>
                <c:formatCode>General</c:formatCode>
                <c:ptCount val="4"/>
                <c:pt idx="0">
                  <c:v>36800</c:v>
                </c:pt>
                <c:pt idx="1">
                  <c:v>2400</c:v>
                </c:pt>
                <c:pt idx="2">
                  <c:v>3200</c:v>
                </c:pt>
                <c:pt idx="3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7-40B2-8FFE-7D21FC85B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5149888"/>
        <c:axId val="225149408"/>
        <c:axId val="0"/>
      </c:bar3DChart>
      <c:catAx>
        <c:axId val="225149888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25149408"/>
        <c:crosses val="autoZero"/>
        <c:auto val="1"/>
        <c:lblAlgn val="ctr"/>
        <c:lblOffset val="100"/>
        <c:noMultiLvlLbl val="0"/>
      </c:catAx>
      <c:valAx>
        <c:axId val="2251494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2514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13</xdr:row>
      <xdr:rowOff>152400</xdr:rowOff>
    </xdr:from>
    <xdr:to>
      <xdr:col>5</xdr:col>
      <xdr:colOff>28576</xdr:colOff>
      <xdr:row>27</xdr:row>
      <xdr:rowOff>133350</xdr:rowOff>
    </xdr:to>
    <xdr:graphicFrame macro="">
      <xdr:nvGraphicFramePr>
        <xdr:cNvPr id="13" name="Діаграма 12">
          <a:extLst>
            <a:ext uri="{FF2B5EF4-FFF2-40B4-BE49-F238E27FC236}">
              <a16:creationId xmlns:a16="http://schemas.microsoft.com/office/drawing/2014/main" id="{CD81DF06-3E8A-892B-5ACA-D4489F6191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13</xdr:row>
      <xdr:rowOff>133350</xdr:rowOff>
    </xdr:from>
    <xdr:to>
      <xdr:col>11</xdr:col>
      <xdr:colOff>19050</xdr:colOff>
      <xdr:row>27</xdr:row>
      <xdr:rowOff>114300</xdr:rowOff>
    </xdr:to>
    <xdr:graphicFrame macro="">
      <xdr:nvGraphicFramePr>
        <xdr:cNvPr id="14" name="Діаграма 13">
          <a:extLst>
            <a:ext uri="{FF2B5EF4-FFF2-40B4-BE49-F238E27FC236}">
              <a16:creationId xmlns:a16="http://schemas.microsoft.com/office/drawing/2014/main" id="{FB60AF69-7565-467F-6EE2-6D5FB44B0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7572-B481-4E8F-9B5C-15266BD3060F}">
  <dimension ref="B2:I12"/>
  <sheetViews>
    <sheetView tabSelected="1" workbookViewId="0">
      <selection activeCell="C5" sqref="C5:C6"/>
    </sheetView>
  </sheetViews>
  <sheetFormatPr defaultRowHeight="15" x14ac:dyDescent="0.25"/>
  <cols>
    <col min="2" max="2" width="18" customWidth="1"/>
    <col min="3" max="3" width="16.28515625" customWidth="1"/>
    <col min="4" max="4" width="11.28515625" bestFit="1" customWidth="1"/>
    <col min="5" max="5" width="13.28515625" customWidth="1"/>
    <col min="6" max="6" width="10.85546875" customWidth="1"/>
    <col min="7" max="7" width="10.5703125" customWidth="1"/>
    <col min="8" max="8" width="17.5703125" customWidth="1"/>
    <col min="9" max="9" width="11" customWidth="1"/>
  </cols>
  <sheetData>
    <row r="2" spans="2:9" x14ac:dyDescent="0.25">
      <c r="F2" s="1"/>
      <c r="G2" s="2"/>
    </row>
    <row r="4" spans="2:9" ht="31.5" customHeight="1" thickBot="1" x14ac:dyDescent="0.3">
      <c r="B4" s="3" t="s">
        <v>0</v>
      </c>
      <c r="C4" s="4"/>
      <c r="D4" s="4"/>
      <c r="E4" s="4"/>
      <c r="F4" s="4"/>
      <c r="G4" s="4"/>
      <c r="H4" s="4"/>
      <c r="I4" s="4"/>
    </row>
    <row r="5" spans="2:9" ht="44.25" customHeight="1" x14ac:dyDescent="0.25">
      <c r="B5" s="5" t="s">
        <v>6</v>
      </c>
      <c r="C5" s="6" t="s">
        <v>7</v>
      </c>
      <c r="D5" s="7" t="s">
        <v>10</v>
      </c>
      <c r="E5" s="8"/>
      <c r="F5" s="9" t="s">
        <v>12</v>
      </c>
      <c r="G5" s="9" t="s">
        <v>13</v>
      </c>
      <c r="H5" s="6" t="s">
        <v>11</v>
      </c>
      <c r="I5" s="10" t="s">
        <v>14</v>
      </c>
    </row>
    <row r="6" spans="2:9" ht="75.75" customHeight="1" x14ac:dyDescent="0.25">
      <c r="B6" s="11"/>
      <c r="C6" s="12"/>
      <c r="D6" s="13" t="s">
        <v>8</v>
      </c>
      <c r="E6" s="14" t="s">
        <v>9</v>
      </c>
      <c r="F6" s="15"/>
      <c r="G6" s="15"/>
      <c r="H6" s="12"/>
      <c r="I6" s="16"/>
    </row>
    <row r="7" spans="2:9" ht="15.75" x14ac:dyDescent="0.25">
      <c r="B7" s="17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9">
        <v>8</v>
      </c>
    </row>
    <row r="8" spans="2:9" ht="15.75" x14ac:dyDescent="0.25">
      <c r="B8" s="20" t="s">
        <v>1</v>
      </c>
      <c r="C8" s="21">
        <v>34500</v>
      </c>
      <c r="D8" s="21">
        <v>36800</v>
      </c>
      <c r="E8" s="21">
        <v>35900</v>
      </c>
      <c r="F8" s="21">
        <f>D8/C8*100</f>
        <v>106.66666666666667</v>
      </c>
      <c r="G8" s="21">
        <f>E8/C8*100</f>
        <v>104.05797101449275</v>
      </c>
      <c r="H8" s="21">
        <v>220.4</v>
      </c>
      <c r="I8" s="22">
        <f>H8*D8</f>
        <v>8110720</v>
      </c>
    </row>
    <row r="9" spans="2:9" ht="15.75" x14ac:dyDescent="0.25">
      <c r="B9" s="20" t="s">
        <v>2</v>
      </c>
      <c r="C9" s="21">
        <v>2100</v>
      </c>
      <c r="D9" s="21">
        <v>2400</v>
      </c>
      <c r="E9" s="21">
        <v>2310</v>
      </c>
      <c r="F9" s="21">
        <f t="shared" ref="F9:F11" si="0">D9/C9*100</f>
        <v>114.28571428571428</v>
      </c>
      <c r="G9" s="21">
        <f t="shared" ref="G9:G11" si="1">E9/C9*100</f>
        <v>110.00000000000001</v>
      </c>
      <c r="H9" s="21">
        <v>180.7</v>
      </c>
      <c r="I9" s="22">
        <f t="shared" ref="I9:I11" si="2">H9*D9</f>
        <v>433680</v>
      </c>
    </row>
    <row r="10" spans="2:9" ht="15.75" x14ac:dyDescent="0.25">
      <c r="B10" s="20" t="s">
        <v>3</v>
      </c>
      <c r="C10" s="21">
        <v>3000</v>
      </c>
      <c r="D10" s="21">
        <v>3200</v>
      </c>
      <c r="E10" s="21">
        <v>3080</v>
      </c>
      <c r="F10" s="21">
        <f t="shared" si="0"/>
        <v>106.66666666666667</v>
      </c>
      <c r="G10" s="21">
        <f t="shared" si="1"/>
        <v>102.66666666666666</v>
      </c>
      <c r="H10" s="21">
        <v>160.4</v>
      </c>
      <c r="I10" s="22">
        <f t="shared" si="2"/>
        <v>513280</v>
      </c>
    </row>
    <row r="11" spans="2:9" ht="15.75" x14ac:dyDescent="0.25">
      <c r="B11" s="20" t="s">
        <v>4</v>
      </c>
      <c r="C11" s="21">
        <v>1500</v>
      </c>
      <c r="D11" s="21">
        <v>1650</v>
      </c>
      <c r="E11" s="21">
        <v>1590</v>
      </c>
      <c r="F11" s="21">
        <f t="shared" si="0"/>
        <v>110.00000000000001</v>
      </c>
      <c r="G11" s="21">
        <f t="shared" si="1"/>
        <v>106</v>
      </c>
      <c r="H11" s="21">
        <v>175.8</v>
      </c>
      <c r="I11" s="22">
        <f t="shared" si="2"/>
        <v>290070</v>
      </c>
    </row>
    <row r="12" spans="2:9" ht="16.5" thickBot="1" x14ac:dyDescent="0.3">
      <c r="B12" s="23" t="s">
        <v>5</v>
      </c>
      <c r="C12" s="24">
        <f>SUM(C8:C11)</f>
        <v>41100</v>
      </c>
      <c r="D12" s="24">
        <f>SUM(D8:D11)</f>
        <v>44050</v>
      </c>
      <c r="E12" s="24">
        <f>SUM(E8:E11)</f>
        <v>42880</v>
      </c>
      <c r="F12" s="24">
        <f>AVERAGE(F8:F11)</f>
        <v>109.40476190476191</v>
      </c>
      <c r="G12" s="24">
        <f>AVERAGE(G8:G11)</f>
        <v>105.68115942028984</v>
      </c>
      <c r="H12" s="24">
        <f>AVERAGE(H8:H11)</f>
        <v>184.32499999999999</v>
      </c>
      <c r="I12" s="25">
        <f>SUM(I8:I11)</f>
        <v>9347750</v>
      </c>
    </row>
  </sheetData>
  <mergeCells count="8">
    <mergeCell ref="B4:I4"/>
    <mergeCell ref="D5:E5"/>
    <mergeCell ref="B5:B6"/>
    <mergeCell ref="C5:C6"/>
    <mergeCell ref="F5:F6"/>
    <mergeCell ref="G5:G6"/>
    <mergeCell ref="H5:H6"/>
    <mergeCell ref="I5:I6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2025-01-21T21:10:32Z</cp:lastPrinted>
  <dcterms:created xsi:type="dcterms:W3CDTF">2025-01-21T19:34:43Z</dcterms:created>
  <dcterms:modified xsi:type="dcterms:W3CDTF">2025-01-21T21:11:34Z</dcterms:modified>
</cp:coreProperties>
</file>